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7kraska-my.sharepoint.com/personal/kubova_ms7kraska_onmicrosoft_com/Documents/Dokumenty/FINANCE/MČ/2024/"/>
    </mc:Choice>
  </mc:AlternateContent>
  <xr:revisionPtr revIDLastSave="3" documentId="8_{BEB08564-EE1D-4A28-80B5-4BF0C0419B70}" xr6:coauthVersionLast="47" xr6:coauthVersionMax="47" xr10:uidLastSave="{8C14BDAF-EEB0-4B1C-BC8A-98BE1A3CB5CB}"/>
  <bookViews>
    <workbookView xWindow="-120" yWindow="-120" windowWidth="29040" windowHeight="15840" tabRatio="500" xr2:uid="{00000000-000D-0000-FFFF-FFFF00000000}"/>
  </bookViews>
  <sheets>
    <sheet name="202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8" i="1" l="1"/>
  <c r="G34" i="1"/>
  <c r="I46" i="1"/>
  <c r="H46" i="1"/>
  <c r="G46" i="1"/>
  <c r="H38" i="1"/>
  <c r="I31" i="1"/>
  <c r="H31" i="1"/>
  <c r="G31" i="1"/>
  <c r="I19" i="1"/>
  <c r="H19" i="1"/>
  <c r="G19" i="1"/>
  <c r="I15" i="1"/>
  <c r="H15" i="1"/>
  <c r="G15" i="1"/>
  <c r="G38" i="1" l="1"/>
</calcChain>
</file>

<file path=xl/sharedStrings.xml><?xml version="1.0" encoding="utf-8"?>
<sst xmlns="http://schemas.openxmlformats.org/spreadsheetml/2006/main" count="90" uniqueCount="75">
  <si>
    <t>MŠ Sedmikráska, Lišická 1502, Praha 9 - Újezd nad Lesy</t>
  </si>
  <si>
    <t>IČO 49367820</t>
  </si>
  <si>
    <t>SU</t>
  </si>
  <si>
    <t>AU</t>
  </si>
  <si>
    <t>Od</t>
  </si>
  <si>
    <t>Pa</t>
  </si>
  <si>
    <t>TEXT</t>
  </si>
  <si>
    <t>xxx</t>
  </si>
  <si>
    <t>xx</t>
  </si>
  <si>
    <t>schválený</t>
  </si>
  <si>
    <t>očekávaný</t>
  </si>
  <si>
    <t>Náklady</t>
  </si>
  <si>
    <t>knihy, uč.pomůcky a tisk</t>
  </si>
  <si>
    <t>0310</t>
  </si>
  <si>
    <t>potraviny</t>
  </si>
  <si>
    <t>0320</t>
  </si>
  <si>
    <t>prádlo, oděv, obuv</t>
  </si>
  <si>
    <t>0340</t>
  </si>
  <si>
    <t>pohonné hmoty</t>
  </si>
  <si>
    <t>0350</t>
  </si>
  <si>
    <t>spotřeba materiálu (ostatní)</t>
  </si>
  <si>
    <t>0800</t>
  </si>
  <si>
    <t>Vánoce</t>
  </si>
  <si>
    <t>DDHM (pod hranici)</t>
  </si>
  <si>
    <t>0801</t>
  </si>
  <si>
    <t>Spotřeba materiálu celkem</t>
  </si>
  <si>
    <t>elektřina</t>
  </si>
  <si>
    <t>0300</t>
  </si>
  <si>
    <t>plyn</t>
  </si>
  <si>
    <t>voda</t>
  </si>
  <si>
    <t>Spotřeba energie celkem</t>
  </si>
  <si>
    <t>opravy a udržování</t>
  </si>
  <si>
    <t>0400</t>
  </si>
  <si>
    <t>cestovné</t>
  </si>
  <si>
    <t>školení a vzdělávání</t>
  </si>
  <si>
    <t>390</t>
  </si>
  <si>
    <t>DVPP</t>
  </si>
  <si>
    <t>0301</t>
  </si>
  <si>
    <t>poštovné</t>
  </si>
  <si>
    <t>0361</t>
  </si>
  <si>
    <t>služby telekomunikační</t>
  </si>
  <si>
    <t>0362</t>
  </si>
  <si>
    <t>odvoz odpadů</t>
  </si>
  <si>
    <t>0364</t>
  </si>
  <si>
    <t>bankovní poplatky</t>
  </si>
  <si>
    <t>0365</t>
  </si>
  <si>
    <t>služba zpracování dat</t>
  </si>
  <si>
    <t>0420</t>
  </si>
  <si>
    <t>programové vybavení</t>
  </si>
  <si>
    <t>0422</t>
  </si>
  <si>
    <t>ostatní služby</t>
  </si>
  <si>
    <t>Služby celkem</t>
  </si>
  <si>
    <t>platy</t>
  </si>
  <si>
    <t>03XX</t>
  </si>
  <si>
    <t>UZ33353</t>
  </si>
  <si>
    <t>oniv</t>
  </si>
  <si>
    <t>340</t>
  </si>
  <si>
    <t>odvody, fksp, kooperativa</t>
  </si>
  <si>
    <t>524-527</t>
  </si>
  <si>
    <t>pojištění</t>
  </si>
  <si>
    <t>0410</t>
  </si>
  <si>
    <t>odpisy</t>
  </si>
  <si>
    <t>DDHM</t>
  </si>
  <si>
    <t>0500</t>
  </si>
  <si>
    <t>Náklady celkem</t>
  </si>
  <si>
    <t>Výnosy</t>
  </si>
  <si>
    <t>školné</t>
  </si>
  <si>
    <t>stravné</t>
  </si>
  <si>
    <t>pronájmy</t>
  </si>
  <si>
    <t>0150</t>
  </si>
  <si>
    <t>úroky</t>
  </si>
  <si>
    <t>provozní přísp.a dot.od zřizovat.</t>
  </si>
  <si>
    <t>účel.dotace MŠMT</t>
  </si>
  <si>
    <t>Výnosy celkem</t>
  </si>
  <si>
    <t>Schválený rozpočet na r. 2024 usnesením RMČ/35/0521/23 dne 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</si>
</sst>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\-??\ _K_č_-;_-@_-"/>
    <numFmt numFmtId="165" formatCode="#,##0.00&quot; Kč&quot;"/>
  </numFmts>
  <fonts count="12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rgb="FF000000"/>
      <name val="Calibri"/>
      <family val="2"/>
      <charset val="1"/>
    </font>
    <font>
      <b/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5B5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64" fontId="11" fillId="0" borderId="0" applyBorder="0" applyProtection="0"/>
    <xf numFmtId="0" fontId="1" fillId="0" borderId="0"/>
    <xf numFmtId="0" fontId="2" fillId="0" borderId="0"/>
    <xf numFmtId="164" fontId="11" fillId="0" borderId="0" applyBorder="0" applyProtection="0"/>
  </cellStyleXfs>
  <cellXfs count="128">
    <xf numFmtId="0" fontId="0" fillId="0" borderId="0" xfId="0"/>
    <xf numFmtId="0" fontId="3" fillId="0" borderId="0" xfId="3" applyFont="1"/>
    <xf numFmtId="0" fontId="4" fillId="0" borderId="0" xfId="3" applyFont="1"/>
    <xf numFmtId="0" fontId="5" fillId="0" borderId="0" xfId="2" applyFont="1"/>
    <xf numFmtId="0" fontId="6" fillId="0" borderId="0" xfId="3" applyFont="1"/>
    <xf numFmtId="0" fontId="7" fillId="0" borderId="0" xfId="3" applyFont="1"/>
    <xf numFmtId="0" fontId="8" fillId="2" borderId="1" xfId="3" applyFont="1" applyFill="1" applyBorder="1" applyAlignment="1">
      <alignment horizontal="left"/>
    </xf>
    <xf numFmtId="0" fontId="8" fillId="2" borderId="2" xfId="3" applyFont="1" applyFill="1" applyBorder="1"/>
    <xf numFmtId="0" fontId="8" fillId="2" borderId="3" xfId="3" applyFont="1" applyFill="1" applyBorder="1"/>
    <xf numFmtId="0" fontId="8" fillId="2" borderId="4" xfId="3" applyFont="1" applyFill="1" applyBorder="1"/>
    <xf numFmtId="0" fontId="8" fillId="2" borderId="0" xfId="3" applyFont="1" applyFill="1"/>
    <xf numFmtId="0" fontId="1" fillId="3" borderId="5" xfId="2" applyFill="1" applyBorder="1" applyAlignment="1">
      <alignment horizontal="center"/>
    </xf>
    <xf numFmtId="0" fontId="4" fillId="2" borderId="6" xfId="3" applyFont="1" applyFill="1" applyBorder="1"/>
    <xf numFmtId="0" fontId="4" fillId="2" borderId="7" xfId="3" applyFont="1" applyFill="1" applyBorder="1"/>
    <xf numFmtId="0" fontId="4" fillId="2" borderId="8" xfId="3" applyFont="1" applyFill="1" applyBorder="1"/>
    <xf numFmtId="0" fontId="4" fillId="2" borderId="9" xfId="3" applyFont="1" applyFill="1" applyBorder="1"/>
    <xf numFmtId="0" fontId="4" fillId="2" borderId="10" xfId="3" applyFont="1" applyFill="1" applyBorder="1"/>
    <xf numFmtId="0" fontId="4" fillId="2" borderId="11" xfId="3" applyFont="1" applyFill="1" applyBorder="1"/>
    <xf numFmtId="0" fontId="8" fillId="3" borderId="12" xfId="3" applyFont="1" applyFill="1" applyBorder="1" applyAlignment="1">
      <alignment horizontal="center"/>
    </xf>
    <xf numFmtId="0" fontId="9" fillId="2" borderId="7" xfId="3" applyFont="1" applyFill="1" applyBorder="1"/>
    <xf numFmtId="0" fontId="4" fillId="0" borderId="7" xfId="3" applyFont="1" applyBorder="1"/>
    <xf numFmtId="0" fontId="4" fillId="0" borderId="13" xfId="3" applyFont="1" applyBorder="1"/>
    <xf numFmtId="0" fontId="4" fillId="0" borderId="9" xfId="3" applyFont="1" applyBorder="1"/>
    <xf numFmtId="0" fontId="4" fillId="0" borderId="10" xfId="3" applyFont="1" applyBorder="1"/>
    <xf numFmtId="0" fontId="4" fillId="0" borderId="14" xfId="3" applyFont="1" applyBorder="1"/>
    <xf numFmtId="0" fontId="1" fillId="0" borderId="15" xfId="2" applyBorder="1"/>
    <xf numFmtId="0" fontId="4" fillId="2" borderId="16" xfId="3" applyFont="1" applyFill="1" applyBorder="1"/>
    <xf numFmtId="0" fontId="4" fillId="0" borderId="16" xfId="3" applyFont="1" applyBorder="1"/>
    <xf numFmtId="49" fontId="4" fillId="0" borderId="17" xfId="3" applyNumberFormat="1" applyFont="1" applyBorder="1"/>
    <xf numFmtId="0" fontId="4" fillId="0" borderId="18" xfId="3" applyFont="1" applyBorder="1"/>
    <xf numFmtId="0" fontId="4" fillId="0" borderId="19" xfId="3" applyFont="1" applyBorder="1"/>
    <xf numFmtId="0" fontId="4" fillId="0" borderId="17" xfId="3" applyFont="1" applyBorder="1"/>
    <xf numFmtId="165" fontId="1" fillId="0" borderId="20" xfId="1" applyNumberFormat="1" applyFont="1" applyBorder="1" applyProtection="1"/>
    <xf numFmtId="0" fontId="4" fillId="2" borderId="21" xfId="3" applyFont="1" applyFill="1" applyBorder="1"/>
    <xf numFmtId="0" fontId="4" fillId="0" borderId="21" xfId="3" applyFont="1" applyBorder="1"/>
    <xf numFmtId="49" fontId="4" fillId="0" borderId="22" xfId="3" applyNumberFormat="1" applyFont="1" applyBorder="1"/>
    <xf numFmtId="0" fontId="4" fillId="0" borderId="23" xfId="3" applyFont="1" applyBorder="1"/>
    <xf numFmtId="0" fontId="4" fillId="0" borderId="24" xfId="3" applyFont="1" applyBorder="1"/>
    <xf numFmtId="0" fontId="4" fillId="0" borderId="22" xfId="3" applyFont="1" applyBorder="1"/>
    <xf numFmtId="165" fontId="1" fillId="0" borderId="25" xfId="1" applyNumberFormat="1" applyFont="1" applyBorder="1" applyProtection="1"/>
    <xf numFmtId="0" fontId="4" fillId="2" borderId="26" xfId="3" applyFont="1" applyFill="1" applyBorder="1"/>
    <xf numFmtId="0" fontId="4" fillId="0" borderId="26" xfId="3" applyFont="1" applyBorder="1"/>
    <xf numFmtId="49" fontId="4" fillId="0" borderId="27" xfId="3" applyNumberFormat="1" applyFont="1" applyBorder="1"/>
    <xf numFmtId="0" fontId="4" fillId="0" borderId="28" xfId="3" applyFont="1" applyBorder="1"/>
    <xf numFmtId="0" fontId="4" fillId="0" borderId="29" xfId="3" applyFont="1" applyBorder="1"/>
    <xf numFmtId="0" fontId="4" fillId="0" borderId="27" xfId="3" applyFont="1" applyBorder="1"/>
    <xf numFmtId="165" fontId="1" fillId="0" borderId="30" xfId="1" applyNumberFormat="1" applyFont="1" applyBorder="1" applyProtection="1"/>
    <xf numFmtId="0" fontId="4" fillId="2" borderId="31" xfId="3" applyFont="1" applyFill="1" applyBorder="1"/>
    <xf numFmtId="0" fontId="4" fillId="0" borderId="31" xfId="3" applyFont="1" applyBorder="1"/>
    <xf numFmtId="49" fontId="4" fillId="0" borderId="0" xfId="3" applyNumberFormat="1" applyFont="1"/>
    <xf numFmtId="0" fontId="4" fillId="0" borderId="32" xfId="3" applyFont="1" applyBorder="1"/>
    <xf numFmtId="0" fontId="4" fillId="0" borderId="33" xfId="3" applyFont="1" applyBorder="1"/>
    <xf numFmtId="0" fontId="7" fillId="2" borderId="7" xfId="3" applyFont="1" applyFill="1" applyBorder="1"/>
    <xf numFmtId="0" fontId="7" fillId="0" borderId="7" xfId="3" applyFont="1" applyBorder="1"/>
    <xf numFmtId="49" fontId="7" fillId="0" borderId="13" xfId="3" applyNumberFormat="1" applyFont="1" applyBorder="1"/>
    <xf numFmtId="0" fontId="7" fillId="0" borderId="9" xfId="3" applyFont="1" applyBorder="1"/>
    <xf numFmtId="0" fontId="7" fillId="0" borderId="10" xfId="3" applyFont="1" applyBorder="1"/>
    <xf numFmtId="0" fontId="7" fillId="0" borderId="8" xfId="3" applyFont="1" applyBorder="1"/>
    <xf numFmtId="165" fontId="7" fillId="0" borderId="7" xfId="1" applyNumberFormat="1" applyFont="1" applyBorder="1" applyProtection="1"/>
    <xf numFmtId="0" fontId="4" fillId="2" borderId="34" xfId="3" applyFont="1" applyFill="1" applyBorder="1"/>
    <xf numFmtId="0" fontId="4" fillId="0" borderId="34" xfId="3" applyFont="1" applyBorder="1"/>
    <xf numFmtId="49" fontId="4" fillId="0" borderId="35" xfId="3" applyNumberFormat="1" applyFont="1" applyBorder="1"/>
    <xf numFmtId="0" fontId="4" fillId="0" borderId="36" xfId="3" applyFont="1" applyBorder="1"/>
    <xf numFmtId="0" fontId="4" fillId="0" borderId="37" xfId="3" applyFont="1" applyBorder="1"/>
    <xf numFmtId="0" fontId="4" fillId="0" borderId="38" xfId="3" applyFont="1" applyBorder="1"/>
    <xf numFmtId="165" fontId="1" fillId="0" borderId="5" xfId="1" applyNumberFormat="1" applyFont="1" applyBorder="1" applyAlignment="1" applyProtection="1">
      <alignment horizontal="right"/>
    </xf>
    <xf numFmtId="0" fontId="7" fillId="0" borderId="13" xfId="3" applyFont="1" applyBorder="1"/>
    <xf numFmtId="165" fontId="7" fillId="0" borderId="39" xfId="1" applyNumberFormat="1" applyFont="1" applyBorder="1" applyProtection="1"/>
    <xf numFmtId="165" fontId="10" fillId="0" borderId="39" xfId="1" applyNumberFormat="1" applyFont="1" applyBorder="1" applyProtection="1"/>
    <xf numFmtId="0" fontId="7" fillId="2" borderId="15" xfId="3" applyFont="1" applyFill="1" applyBorder="1"/>
    <xf numFmtId="0" fontId="7" fillId="0" borderId="15" xfId="3" applyFont="1" applyBorder="1"/>
    <xf numFmtId="49" fontId="7" fillId="0" borderId="15" xfId="3" applyNumberFormat="1" applyFont="1" applyBorder="1"/>
    <xf numFmtId="0" fontId="7" fillId="0" borderId="14" xfId="3" applyFont="1" applyBorder="1"/>
    <xf numFmtId="165" fontId="10" fillId="0" borderId="14" xfId="1" applyNumberFormat="1" applyFont="1" applyBorder="1" applyProtection="1"/>
    <xf numFmtId="165" fontId="1" fillId="0" borderId="40" xfId="1" applyNumberFormat="1" applyFont="1" applyBorder="1" applyProtection="1"/>
    <xf numFmtId="0" fontId="4" fillId="0" borderId="41" xfId="3" applyFont="1" applyBorder="1"/>
    <xf numFmtId="0" fontId="7" fillId="2" borderId="42" xfId="3" applyFont="1" applyFill="1" applyBorder="1"/>
    <xf numFmtId="0" fontId="7" fillId="0" borderId="42" xfId="3" applyFont="1" applyBorder="1"/>
    <xf numFmtId="49" fontId="7" fillId="0" borderId="42" xfId="3" applyNumberFormat="1" applyFont="1" applyBorder="1"/>
    <xf numFmtId="165" fontId="7" fillId="0" borderId="42" xfId="1" applyNumberFormat="1" applyFont="1" applyBorder="1" applyProtection="1"/>
    <xf numFmtId="0" fontId="7" fillId="2" borderId="12" xfId="3" applyFont="1" applyFill="1" applyBorder="1"/>
    <xf numFmtId="0" fontId="7" fillId="0" borderId="12" xfId="3" applyFont="1" applyBorder="1"/>
    <xf numFmtId="49" fontId="7" fillId="0" borderId="12" xfId="3" applyNumberFormat="1" applyFont="1" applyBorder="1"/>
    <xf numFmtId="165" fontId="10" fillId="0" borderId="12" xfId="1" applyNumberFormat="1" applyFont="1" applyBorder="1" applyProtection="1"/>
    <xf numFmtId="0" fontId="7" fillId="2" borderId="6" xfId="3" applyFont="1" applyFill="1" applyBorder="1"/>
    <xf numFmtId="0" fontId="7" fillId="0" borderId="6" xfId="3" applyFont="1" applyBorder="1"/>
    <xf numFmtId="49" fontId="7" fillId="0" borderId="43" xfId="3" applyNumberFormat="1" applyFont="1" applyBorder="1"/>
    <xf numFmtId="0" fontId="7" fillId="0" borderId="44" xfId="3" applyFont="1" applyBorder="1"/>
    <xf numFmtId="0" fontId="7" fillId="0" borderId="45" xfId="3" applyFont="1" applyBorder="1"/>
    <xf numFmtId="165" fontId="10" fillId="0" borderId="30" xfId="1" applyNumberFormat="1" applyFont="1" applyBorder="1" applyProtection="1"/>
    <xf numFmtId="0" fontId="7" fillId="2" borderId="46" xfId="3" applyFont="1" applyFill="1" applyBorder="1"/>
    <xf numFmtId="49" fontId="7" fillId="0" borderId="47" xfId="3" applyNumberFormat="1" applyFont="1" applyBorder="1"/>
    <xf numFmtId="0" fontId="7" fillId="0" borderId="48" xfId="3" applyFont="1" applyBorder="1"/>
    <xf numFmtId="0" fontId="7" fillId="0" borderId="49" xfId="3" applyFont="1" applyBorder="1"/>
    <xf numFmtId="0" fontId="7" fillId="0" borderId="47" xfId="3" applyFont="1" applyBorder="1"/>
    <xf numFmtId="0" fontId="7" fillId="2" borderId="26" xfId="3" applyFont="1" applyFill="1" applyBorder="1"/>
    <xf numFmtId="0" fontId="7" fillId="0" borderId="18" xfId="3" applyFont="1" applyBorder="1"/>
    <xf numFmtId="49" fontId="7" fillId="0" borderId="50" xfId="3" applyNumberFormat="1" applyFont="1" applyBorder="1"/>
    <xf numFmtId="0" fontId="7" fillId="0" borderId="19" xfId="3" applyFont="1" applyBorder="1"/>
    <xf numFmtId="0" fontId="9" fillId="4" borderId="7" xfId="3" applyFont="1" applyFill="1" applyBorder="1"/>
    <xf numFmtId="0" fontId="3" fillId="4" borderId="51" xfId="3" applyFont="1" applyFill="1" applyBorder="1"/>
    <xf numFmtId="49" fontId="3" fillId="4" borderId="14" xfId="3" applyNumberFormat="1" applyFont="1" applyFill="1" applyBorder="1"/>
    <xf numFmtId="0" fontId="3" fillId="4" borderId="9" xfId="3" applyFont="1" applyFill="1" applyBorder="1"/>
    <xf numFmtId="0" fontId="3" fillId="4" borderId="10" xfId="3" applyFont="1" applyFill="1" applyBorder="1"/>
    <xf numFmtId="0" fontId="3" fillId="4" borderId="43" xfId="3" applyFont="1" applyFill="1" applyBorder="1"/>
    <xf numFmtId="165" fontId="2" fillId="4" borderId="30" xfId="1" applyNumberFormat="1" applyFont="1" applyFill="1" applyBorder="1" applyProtection="1"/>
    <xf numFmtId="0" fontId="9" fillId="2" borderId="39" xfId="3" applyFont="1" applyFill="1" applyBorder="1"/>
    <xf numFmtId="0" fontId="3" fillId="0" borderId="13" xfId="3" applyFont="1" applyBorder="1"/>
    <xf numFmtId="49" fontId="3" fillId="0" borderId="13" xfId="3" applyNumberFormat="1" applyFont="1" applyBorder="1"/>
    <xf numFmtId="165" fontId="1" fillId="0" borderId="13" xfId="1" applyNumberFormat="1" applyFont="1" applyBorder="1" applyProtection="1"/>
    <xf numFmtId="0" fontId="2" fillId="2" borderId="20" xfId="3" applyFill="1" applyBorder="1"/>
    <xf numFmtId="0" fontId="2" fillId="0" borderId="16" xfId="3" applyBorder="1"/>
    <xf numFmtId="49" fontId="2" fillId="0" borderId="17" xfId="3" applyNumberFormat="1" applyBorder="1"/>
    <xf numFmtId="0" fontId="2" fillId="0" borderId="52" xfId="3" applyBorder="1"/>
    <xf numFmtId="0" fontId="2" fillId="0" borderId="27" xfId="3" applyBorder="1"/>
    <xf numFmtId="0" fontId="4" fillId="2" borderId="25" xfId="3" applyFont="1" applyFill="1" applyBorder="1"/>
    <xf numFmtId="0" fontId="4" fillId="0" borderId="53" xfId="3" applyFont="1" applyBorder="1"/>
    <xf numFmtId="0" fontId="4" fillId="2" borderId="54" xfId="3" applyFont="1" applyFill="1" applyBorder="1"/>
    <xf numFmtId="0" fontId="4" fillId="2" borderId="30" xfId="3" applyFont="1" applyFill="1" applyBorder="1"/>
    <xf numFmtId="0" fontId="4" fillId="0" borderId="43" xfId="3" applyFont="1" applyBorder="1"/>
    <xf numFmtId="49" fontId="4" fillId="0" borderId="43" xfId="3" applyNumberFormat="1" applyFont="1" applyBorder="1"/>
    <xf numFmtId="0" fontId="4" fillId="0" borderId="42" xfId="3" applyFont="1" applyBorder="1"/>
    <xf numFmtId="0" fontId="4" fillId="0" borderId="55" xfId="3" applyFont="1" applyBorder="1"/>
    <xf numFmtId="0" fontId="3" fillId="4" borderId="14" xfId="3" applyFont="1" applyFill="1" applyBorder="1"/>
    <xf numFmtId="0" fontId="3" fillId="4" borderId="44" xfId="3" applyFont="1" applyFill="1" applyBorder="1"/>
    <xf numFmtId="0" fontId="3" fillId="5" borderId="10" xfId="3" applyFont="1" applyFill="1" applyBorder="1"/>
    <xf numFmtId="0" fontId="3" fillId="5" borderId="13" xfId="3" applyFont="1" applyFill="1" applyBorder="1"/>
    <xf numFmtId="165" fontId="4" fillId="4" borderId="39" xfId="1" applyNumberFormat="1" applyFont="1" applyFill="1" applyBorder="1" applyProtection="1"/>
  </cellXfs>
  <cellStyles count="5">
    <cellStyle name="Čárka" xfId="1" builtinId="3"/>
    <cellStyle name="Čárka 2" xfId="4" xr:uid="{00000000-0005-0000-0000-000008000000}"/>
    <cellStyle name="Normální" xfId="0" builtinId="0"/>
    <cellStyle name="Normální 2" xfId="2" xr:uid="{00000000-0005-0000-0000-000006000000}"/>
    <cellStyle name="normální_ORJ 04" xfId="3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5" zoomScaleNormal="100" workbookViewId="0">
      <selection activeCell="F9" sqref="F9"/>
    </sheetView>
  </sheetViews>
  <sheetFormatPr defaultColWidth="8.5703125" defaultRowHeight="15" x14ac:dyDescent="0.25"/>
  <cols>
    <col min="1" max="1" width="25" customWidth="1"/>
    <col min="2" max="2" width="5.5703125" customWidth="1"/>
    <col min="3" max="3" width="5.42578125" customWidth="1"/>
    <col min="4" max="4" width="4.42578125" customWidth="1"/>
    <col min="5" max="5" width="4.7109375" customWidth="1"/>
    <col min="6" max="6" width="8" customWidth="1"/>
    <col min="7" max="7" width="15.42578125" customWidth="1"/>
    <col min="8" max="8" width="17.42578125" customWidth="1"/>
    <col min="9" max="9" width="16.42578125" customWidth="1"/>
  </cols>
  <sheetData>
    <row r="1" spans="1:9" ht="3" customHeight="1" x14ac:dyDescent="0.25"/>
    <row r="2" spans="1:9" ht="6" customHeight="1" x14ac:dyDescent="0.25"/>
    <row r="3" spans="1:9" x14ac:dyDescent="0.25">
      <c r="A3" s="1" t="s">
        <v>0</v>
      </c>
      <c r="B3" s="2"/>
      <c r="C3" s="2"/>
      <c r="D3" s="2"/>
      <c r="E3" s="2"/>
      <c r="F3" s="2"/>
      <c r="G3" s="3"/>
      <c r="H3" s="3"/>
      <c r="I3" s="3"/>
    </row>
    <row r="4" spans="1:9" x14ac:dyDescent="0.25">
      <c r="A4" s="4" t="s">
        <v>74</v>
      </c>
      <c r="B4" s="5"/>
      <c r="C4" s="2"/>
      <c r="D4" s="2"/>
      <c r="E4" s="2"/>
      <c r="F4" s="2"/>
      <c r="G4" s="3"/>
      <c r="H4" s="3"/>
      <c r="I4" s="3"/>
    </row>
    <row r="5" spans="1:9" x14ac:dyDescent="0.25">
      <c r="A5" s="6" t="s">
        <v>1</v>
      </c>
      <c r="B5" s="7" t="s">
        <v>2</v>
      </c>
      <c r="C5" s="8" t="s">
        <v>3</v>
      </c>
      <c r="D5" s="8" t="s">
        <v>4</v>
      </c>
      <c r="E5" s="9" t="s">
        <v>5</v>
      </c>
      <c r="F5" s="10"/>
      <c r="G5" s="11">
        <v>2023</v>
      </c>
      <c r="H5" s="11">
        <v>2023</v>
      </c>
      <c r="I5" s="11">
        <v>2024</v>
      </c>
    </row>
    <row r="6" spans="1:9" x14ac:dyDescent="0.25">
      <c r="A6" s="12" t="s">
        <v>6</v>
      </c>
      <c r="B6" s="13" t="s">
        <v>7</v>
      </c>
      <c r="C6" s="14" t="s">
        <v>8</v>
      </c>
      <c r="D6" s="15" t="s">
        <v>8</v>
      </c>
      <c r="E6" s="16" t="s">
        <v>8</v>
      </c>
      <c r="F6" s="17"/>
      <c r="G6" s="18" t="s">
        <v>9</v>
      </c>
      <c r="H6" s="18" t="s">
        <v>10</v>
      </c>
      <c r="I6" s="18" t="s">
        <v>9</v>
      </c>
    </row>
    <row r="7" spans="1:9" ht="15.75" x14ac:dyDescent="0.25">
      <c r="A7" s="19" t="s">
        <v>11</v>
      </c>
      <c r="B7" s="20"/>
      <c r="C7" s="21"/>
      <c r="D7" s="22"/>
      <c r="E7" s="23"/>
      <c r="F7" s="24"/>
      <c r="G7" s="25"/>
      <c r="H7" s="25"/>
      <c r="I7" s="25"/>
    </row>
    <row r="8" spans="1:9" x14ac:dyDescent="0.25">
      <c r="A8" s="26" t="s">
        <v>12</v>
      </c>
      <c r="B8" s="27">
        <v>501</v>
      </c>
      <c r="C8" s="28" t="s">
        <v>13</v>
      </c>
      <c r="D8" s="29">
        <v>31</v>
      </c>
      <c r="E8" s="30">
        <v>11</v>
      </c>
      <c r="F8" s="31"/>
      <c r="G8" s="32">
        <v>5000</v>
      </c>
      <c r="H8" s="32">
        <v>5000</v>
      </c>
      <c r="I8" s="32">
        <v>5000</v>
      </c>
    </row>
    <row r="9" spans="1:9" x14ac:dyDescent="0.25">
      <c r="A9" s="33" t="s">
        <v>14</v>
      </c>
      <c r="B9" s="34">
        <v>501</v>
      </c>
      <c r="C9" s="35" t="s">
        <v>15</v>
      </c>
      <c r="D9" s="36">
        <v>31</v>
      </c>
      <c r="E9" s="37">
        <v>11</v>
      </c>
      <c r="F9" s="38"/>
      <c r="G9" s="39">
        <v>650000</v>
      </c>
      <c r="H9" s="39">
        <v>650000</v>
      </c>
      <c r="I9" s="39">
        <v>650000</v>
      </c>
    </row>
    <row r="10" spans="1:9" x14ac:dyDescent="0.25">
      <c r="A10" s="40" t="s">
        <v>16</v>
      </c>
      <c r="B10" s="41">
        <v>501</v>
      </c>
      <c r="C10" s="42" t="s">
        <v>17</v>
      </c>
      <c r="D10" s="43">
        <v>31</v>
      </c>
      <c r="E10" s="44">
        <v>11</v>
      </c>
      <c r="F10" s="45"/>
      <c r="G10" s="39">
        <v>15000</v>
      </c>
      <c r="H10" s="39">
        <v>15000</v>
      </c>
      <c r="I10" s="39">
        <v>15000</v>
      </c>
    </row>
    <row r="11" spans="1:9" x14ac:dyDescent="0.25">
      <c r="A11" s="40" t="s">
        <v>18</v>
      </c>
      <c r="B11" s="41">
        <v>501</v>
      </c>
      <c r="C11" s="42" t="s">
        <v>19</v>
      </c>
      <c r="D11" s="43">
        <v>31</v>
      </c>
      <c r="E11" s="44">
        <v>11</v>
      </c>
      <c r="F11" s="45"/>
      <c r="G11" s="39">
        <v>3000</v>
      </c>
      <c r="H11" s="39">
        <v>0</v>
      </c>
      <c r="I11" s="39">
        <v>1000</v>
      </c>
    </row>
    <row r="12" spans="1:9" x14ac:dyDescent="0.25">
      <c r="A12" s="33" t="s">
        <v>20</v>
      </c>
      <c r="B12" s="34">
        <v>501</v>
      </c>
      <c r="C12" s="35" t="s">
        <v>21</v>
      </c>
      <c r="D12" s="36">
        <v>31</v>
      </c>
      <c r="E12" s="37">
        <v>11</v>
      </c>
      <c r="F12" s="2"/>
      <c r="G12" s="46">
        <v>220000</v>
      </c>
      <c r="H12" s="46">
        <v>234000</v>
      </c>
      <c r="I12" s="46">
        <v>220000</v>
      </c>
    </row>
    <row r="13" spans="1:9" x14ac:dyDescent="0.25">
      <c r="A13" s="33" t="s">
        <v>22</v>
      </c>
      <c r="B13" s="34"/>
      <c r="C13" s="35"/>
      <c r="D13" s="36"/>
      <c r="E13" s="37"/>
      <c r="F13" s="2"/>
      <c r="G13" s="46">
        <v>50000</v>
      </c>
      <c r="H13" s="46">
        <v>50000</v>
      </c>
      <c r="I13" s="46">
        <v>50000</v>
      </c>
    </row>
    <row r="14" spans="1:9" x14ac:dyDescent="0.25">
      <c r="A14" s="47" t="s">
        <v>23</v>
      </c>
      <c r="B14" s="48">
        <v>501</v>
      </c>
      <c r="C14" s="49" t="s">
        <v>24</v>
      </c>
      <c r="D14" s="50">
        <v>31</v>
      </c>
      <c r="E14" s="51">
        <v>11</v>
      </c>
      <c r="F14" s="2"/>
      <c r="G14" s="46"/>
      <c r="H14" s="46"/>
      <c r="I14" s="46"/>
    </row>
    <row r="15" spans="1:9" x14ac:dyDescent="0.25">
      <c r="A15" s="52" t="s">
        <v>25</v>
      </c>
      <c r="B15" s="53">
        <v>501</v>
      </c>
      <c r="C15" s="54"/>
      <c r="D15" s="55"/>
      <c r="E15" s="56"/>
      <c r="F15" s="57"/>
      <c r="G15" s="58">
        <f>SUM(G8:G13)</f>
        <v>943000</v>
      </c>
      <c r="H15" s="58">
        <f>SUM(H8:H13)</f>
        <v>954000</v>
      </c>
      <c r="I15" s="58">
        <f>SUM(I8:I13)</f>
        <v>941000</v>
      </c>
    </row>
    <row r="16" spans="1:9" x14ac:dyDescent="0.25">
      <c r="A16" s="59" t="s">
        <v>26</v>
      </c>
      <c r="B16" s="60">
        <v>502</v>
      </c>
      <c r="C16" s="61" t="s">
        <v>27</v>
      </c>
      <c r="D16" s="62">
        <v>31</v>
      </c>
      <c r="E16" s="63">
        <v>11</v>
      </c>
      <c r="F16" s="64"/>
      <c r="G16" s="65">
        <v>220000</v>
      </c>
      <c r="H16" s="65">
        <v>260000</v>
      </c>
      <c r="I16" s="65">
        <v>260000</v>
      </c>
    </row>
    <row r="17" spans="1:9" x14ac:dyDescent="0.25">
      <c r="A17" s="33" t="s">
        <v>28</v>
      </c>
      <c r="B17" s="34">
        <v>502</v>
      </c>
      <c r="C17" s="35" t="s">
        <v>13</v>
      </c>
      <c r="D17" s="36">
        <v>31</v>
      </c>
      <c r="E17" s="37">
        <v>11</v>
      </c>
      <c r="F17" s="38"/>
      <c r="G17" s="39">
        <v>250000</v>
      </c>
      <c r="H17" s="39">
        <v>250000</v>
      </c>
      <c r="I17" s="39">
        <v>480000</v>
      </c>
    </row>
    <row r="18" spans="1:9" x14ac:dyDescent="0.25">
      <c r="A18" s="40" t="s">
        <v>29</v>
      </c>
      <c r="B18" s="41">
        <v>502</v>
      </c>
      <c r="C18" s="42" t="s">
        <v>15</v>
      </c>
      <c r="D18" s="43">
        <v>31</v>
      </c>
      <c r="E18" s="44">
        <v>11</v>
      </c>
      <c r="F18" s="2"/>
      <c r="G18" s="46">
        <v>80000</v>
      </c>
      <c r="H18" s="46">
        <v>135000</v>
      </c>
      <c r="I18" s="46">
        <v>132000</v>
      </c>
    </row>
    <row r="19" spans="1:9" x14ac:dyDescent="0.25">
      <c r="A19" s="52" t="s">
        <v>30</v>
      </c>
      <c r="B19" s="53">
        <v>502</v>
      </c>
      <c r="C19" s="54"/>
      <c r="D19" s="55"/>
      <c r="E19" s="56"/>
      <c r="F19" s="66"/>
      <c r="G19" s="67">
        <f>SUM(G16:G18)</f>
        <v>550000</v>
      </c>
      <c r="H19" s="67">
        <f>SUM(H16:H18)</f>
        <v>645000</v>
      </c>
      <c r="I19" s="67">
        <f>SUM(I16:I18)</f>
        <v>872000</v>
      </c>
    </row>
    <row r="20" spans="1:9" x14ac:dyDescent="0.25">
      <c r="A20" s="52" t="s">
        <v>31</v>
      </c>
      <c r="B20" s="53">
        <v>511</v>
      </c>
      <c r="C20" s="54" t="s">
        <v>32</v>
      </c>
      <c r="D20" s="55">
        <v>31</v>
      </c>
      <c r="E20" s="56">
        <v>11</v>
      </c>
      <c r="F20" s="66"/>
      <c r="G20" s="68">
        <v>50000</v>
      </c>
      <c r="H20" s="68">
        <v>70000</v>
      </c>
      <c r="I20" s="68">
        <v>90000</v>
      </c>
    </row>
    <row r="21" spans="1:9" x14ac:dyDescent="0.25">
      <c r="A21" s="69" t="s">
        <v>33</v>
      </c>
      <c r="B21" s="70">
        <v>512</v>
      </c>
      <c r="C21" s="71" t="s">
        <v>27</v>
      </c>
      <c r="D21" s="70">
        <v>31</v>
      </c>
      <c r="E21" s="70">
        <v>11</v>
      </c>
      <c r="F21" s="72"/>
      <c r="G21" s="73">
        <v>3000</v>
      </c>
      <c r="H21" s="73">
        <v>3000</v>
      </c>
      <c r="I21" s="73">
        <v>3000</v>
      </c>
    </row>
    <row r="22" spans="1:9" x14ac:dyDescent="0.25">
      <c r="A22" s="40" t="s">
        <v>34</v>
      </c>
      <c r="B22" s="41">
        <v>527</v>
      </c>
      <c r="C22" s="42" t="s">
        <v>35</v>
      </c>
      <c r="D22" s="43">
        <v>31</v>
      </c>
      <c r="E22" s="44">
        <v>11</v>
      </c>
      <c r="F22" s="45"/>
      <c r="G22" s="74">
        <v>20000</v>
      </c>
      <c r="H22" s="74">
        <v>20000</v>
      </c>
      <c r="I22" s="74">
        <v>20000</v>
      </c>
    </row>
    <row r="23" spans="1:9" x14ac:dyDescent="0.25">
      <c r="A23" s="40" t="s">
        <v>36</v>
      </c>
      <c r="B23" s="41">
        <v>518</v>
      </c>
      <c r="C23" s="42" t="s">
        <v>37</v>
      </c>
      <c r="D23" s="43">
        <v>31</v>
      </c>
      <c r="E23" s="44">
        <v>11</v>
      </c>
      <c r="F23" s="45"/>
      <c r="G23" s="74"/>
      <c r="H23" s="74"/>
      <c r="I23" s="74"/>
    </row>
    <row r="24" spans="1:9" x14ac:dyDescent="0.25">
      <c r="A24" s="33" t="s">
        <v>38</v>
      </c>
      <c r="B24" s="34">
        <v>518</v>
      </c>
      <c r="C24" s="42" t="s">
        <v>39</v>
      </c>
      <c r="D24" s="43">
        <v>31</v>
      </c>
      <c r="E24" s="44">
        <v>11</v>
      </c>
      <c r="F24" s="45"/>
      <c r="G24" s="74">
        <v>3000</v>
      </c>
      <c r="H24" s="74">
        <v>1000</v>
      </c>
      <c r="I24" s="74">
        <v>1000</v>
      </c>
    </row>
    <row r="25" spans="1:9" x14ac:dyDescent="0.25">
      <c r="A25" s="33" t="s">
        <v>40</v>
      </c>
      <c r="B25" s="34">
        <v>518</v>
      </c>
      <c r="C25" s="42" t="s">
        <v>41</v>
      </c>
      <c r="D25" s="43">
        <v>31</v>
      </c>
      <c r="E25" s="44">
        <v>11</v>
      </c>
      <c r="F25" s="45"/>
      <c r="G25" s="74">
        <v>27000</v>
      </c>
      <c r="H25" s="74">
        <v>27000</v>
      </c>
      <c r="I25" s="74">
        <v>27000</v>
      </c>
    </row>
    <row r="26" spans="1:9" x14ac:dyDescent="0.25">
      <c r="A26" s="33" t="s">
        <v>42</v>
      </c>
      <c r="B26" s="34">
        <v>518</v>
      </c>
      <c r="C26" s="42" t="s">
        <v>43</v>
      </c>
      <c r="D26" s="43">
        <v>31</v>
      </c>
      <c r="E26" s="44">
        <v>11</v>
      </c>
      <c r="F26" s="45"/>
      <c r="G26" s="74">
        <v>40000</v>
      </c>
      <c r="H26" s="74">
        <v>30000</v>
      </c>
      <c r="I26" s="74">
        <v>30000</v>
      </c>
    </row>
    <row r="27" spans="1:9" x14ac:dyDescent="0.25">
      <c r="A27" s="33" t="s">
        <v>44</v>
      </c>
      <c r="B27" s="34">
        <v>518</v>
      </c>
      <c r="C27" s="42" t="s">
        <v>45</v>
      </c>
      <c r="D27" s="43">
        <v>31</v>
      </c>
      <c r="E27" s="44">
        <v>11</v>
      </c>
      <c r="F27" s="45"/>
      <c r="G27" s="74">
        <v>6000</v>
      </c>
      <c r="H27" s="74">
        <v>6000</v>
      </c>
      <c r="I27" s="74">
        <v>6000</v>
      </c>
    </row>
    <row r="28" spans="1:9" x14ac:dyDescent="0.25">
      <c r="A28" s="33" t="s">
        <v>46</v>
      </c>
      <c r="B28" s="34">
        <v>518</v>
      </c>
      <c r="C28" s="42" t="s">
        <v>47</v>
      </c>
      <c r="D28" s="43">
        <v>31</v>
      </c>
      <c r="E28" s="44">
        <v>11</v>
      </c>
      <c r="F28" s="45"/>
      <c r="G28" s="74">
        <v>233000</v>
      </c>
      <c r="H28" s="74">
        <v>220000</v>
      </c>
      <c r="I28" s="74">
        <v>220000</v>
      </c>
    </row>
    <row r="29" spans="1:9" x14ac:dyDescent="0.25">
      <c r="A29" s="33" t="s">
        <v>48</v>
      </c>
      <c r="B29" s="34">
        <v>518</v>
      </c>
      <c r="C29" s="42" t="s">
        <v>49</v>
      </c>
      <c r="D29" s="43">
        <v>31</v>
      </c>
      <c r="E29" s="44">
        <v>11</v>
      </c>
      <c r="F29" s="45"/>
      <c r="G29" s="74">
        <v>34000</v>
      </c>
      <c r="H29" s="74">
        <v>42000</v>
      </c>
      <c r="I29" s="74">
        <v>42000</v>
      </c>
    </row>
    <row r="30" spans="1:9" x14ac:dyDescent="0.25">
      <c r="A30" s="33" t="s">
        <v>50</v>
      </c>
      <c r="B30" s="75">
        <v>518</v>
      </c>
      <c r="C30" s="42" t="s">
        <v>21</v>
      </c>
      <c r="D30" s="43">
        <v>31</v>
      </c>
      <c r="E30" s="44">
        <v>11</v>
      </c>
      <c r="F30" s="45"/>
      <c r="G30" s="39">
        <v>210000</v>
      </c>
      <c r="H30" s="39">
        <v>117000</v>
      </c>
      <c r="I30" s="39">
        <v>127000</v>
      </c>
    </row>
    <row r="31" spans="1:9" x14ac:dyDescent="0.25">
      <c r="A31" s="52" t="s">
        <v>51</v>
      </c>
      <c r="B31" s="53">
        <v>518</v>
      </c>
      <c r="C31" s="54"/>
      <c r="D31" s="55"/>
      <c r="E31" s="56"/>
      <c r="F31" s="66"/>
      <c r="G31" s="67">
        <f>SUM(G22:G30)</f>
        <v>573000</v>
      </c>
      <c r="H31" s="67">
        <f>SUM(H22:H30)</f>
        <v>463000</v>
      </c>
      <c r="I31" s="67">
        <f>SUM(I22:I30)</f>
        <v>473000</v>
      </c>
    </row>
    <row r="32" spans="1:9" x14ac:dyDescent="0.25">
      <c r="A32" s="76" t="s">
        <v>52</v>
      </c>
      <c r="B32" s="77">
        <v>521</v>
      </c>
      <c r="C32" s="78" t="s">
        <v>53</v>
      </c>
      <c r="D32" s="77">
        <v>31</v>
      </c>
      <c r="E32" s="77">
        <v>11</v>
      </c>
      <c r="F32" s="77" t="s">
        <v>54</v>
      </c>
      <c r="G32" s="79">
        <v>6462559</v>
      </c>
      <c r="H32" s="79">
        <v>8047124</v>
      </c>
      <c r="I32" s="79">
        <v>8087000</v>
      </c>
    </row>
    <row r="33" spans="1:9" x14ac:dyDescent="0.25">
      <c r="A33" s="80" t="s">
        <v>55</v>
      </c>
      <c r="B33" s="81">
        <v>521</v>
      </c>
      <c r="C33" s="82" t="s">
        <v>56</v>
      </c>
      <c r="D33" s="81">
        <v>31</v>
      </c>
      <c r="E33" s="81">
        <v>11</v>
      </c>
      <c r="F33" s="77" t="s">
        <v>54</v>
      </c>
      <c r="G33" s="83">
        <v>53100</v>
      </c>
      <c r="H33" s="83">
        <v>120645</v>
      </c>
      <c r="I33" s="83">
        <v>66000</v>
      </c>
    </row>
    <row r="34" spans="1:9" x14ac:dyDescent="0.25">
      <c r="A34" s="84" t="s">
        <v>57</v>
      </c>
      <c r="B34" s="85" t="s">
        <v>58</v>
      </c>
      <c r="C34" s="86"/>
      <c r="D34" s="87">
        <v>31</v>
      </c>
      <c r="E34" s="88">
        <v>11</v>
      </c>
      <c r="F34" s="77" t="s">
        <v>54</v>
      </c>
      <c r="G34" s="89">
        <f>2164345+20000+129251</f>
        <v>2313596</v>
      </c>
      <c r="H34" s="89">
        <v>2879231</v>
      </c>
      <c r="I34" s="89">
        <v>2894000</v>
      </c>
    </row>
    <row r="35" spans="1:9" x14ac:dyDescent="0.25">
      <c r="A35" s="90" t="s">
        <v>59</v>
      </c>
      <c r="B35" s="53">
        <v>549</v>
      </c>
      <c r="C35" s="91" t="s">
        <v>60</v>
      </c>
      <c r="D35" s="92">
        <v>31</v>
      </c>
      <c r="E35" s="93">
        <v>11</v>
      </c>
      <c r="F35" s="94"/>
      <c r="G35" s="68">
        <v>12000</v>
      </c>
      <c r="H35" s="68">
        <v>12000</v>
      </c>
      <c r="I35" s="68">
        <v>12000</v>
      </c>
    </row>
    <row r="36" spans="1:9" x14ac:dyDescent="0.25">
      <c r="A36" s="52" t="s">
        <v>61</v>
      </c>
      <c r="B36" s="53">
        <v>551</v>
      </c>
      <c r="C36" s="91" t="s">
        <v>27</v>
      </c>
      <c r="D36" s="92">
        <v>31</v>
      </c>
      <c r="E36" s="93">
        <v>11</v>
      </c>
      <c r="F36" s="94"/>
      <c r="G36" s="68">
        <v>220000</v>
      </c>
      <c r="H36" s="68">
        <v>181000</v>
      </c>
      <c r="I36" s="68">
        <v>220000</v>
      </c>
    </row>
    <row r="37" spans="1:9" x14ac:dyDescent="0.25">
      <c r="A37" s="95" t="s">
        <v>62</v>
      </c>
      <c r="B37" s="96">
        <v>558</v>
      </c>
      <c r="C37" s="97" t="s">
        <v>63</v>
      </c>
      <c r="D37" s="96">
        <v>31</v>
      </c>
      <c r="E37" s="98">
        <v>11</v>
      </c>
      <c r="F37" s="94"/>
      <c r="G37" s="68">
        <v>50000</v>
      </c>
      <c r="H37" s="68">
        <v>100000</v>
      </c>
      <c r="I37" s="68">
        <v>90000</v>
      </c>
    </row>
    <row r="38" spans="1:9" ht="15.75" x14ac:dyDescent="0.25">
      <c r="A38" s="99" t="s">
        <v>64</v>
      </c>
      <c r="B38" s="100"/>
      <c r="C38" s="101"/>
      <c r="D38" s="102"/>
      <c r="E38" s="103"/>
      <c r="F38" s="104"/>
      <c r="G38" s="105">
        <f>G37+G36+G35+G31+G21+G20+G19+G15+G32+G33+G34</f>
        <v>11230255</v>
      </c>
      <c r="H38" s="105">
        <f>H37+H36+H35+H31+H21+H20+H19+H15+H32+H33+H34</f>
        <v>13475000</v>
      </c>
      <c r="I38" s="105">
        <f>I37+I36+I35+I31+I21+I20+I19+I15+I32+I33+I34</f>
        <v>13748000</v>
      </c>
    </row>
    <row r="39" spans="1:9" ht="15.75" x14ac:dyDescent="0.25">
      <c r="A39" s="106" t="s">
        <v>65</v>
      </c>
      <c r="B39" s="107"/>
      <c r="C39" s="108"/>
      <c r="D39" s="107"/>
      <c r="E39" s="107"/>
      <c r="F39" s="107"/>
      <c r="G39" s="109"/>
      <c r="H39" s="109"/>
      <c r="I39" s="109"/>
    </row>
    <row r="40" spans="1:9" x14ac:dyDescent="0.25">
      <c r="A40" s="110" t="s">
        <v>66</v>
      </c>
      <c r="B40" s="111">
        <v>602</v>
      </c>
      <c r="C40" s="112" t="s">
        <v>13</v>
      </c>
      <c r="D40" s="111">
        <v>31</v>
      </c>
      <c r="E40" s="113">
        <v>11</v>
      </c>
      <c r="F40" s="114"/>
      <c r="G40" s="74">
        <v>610000</v>
      </c>
      <c r="H40" s="74">
        <v>610000</v>
      </c>
      <c r="I40" s="74">
        <v>580000</v>
      </c>
    </row>
    <row r="41" spans="1:9" x14ac:dyDescent="0.25">
      <c r="A41" s="115" t="s">
        <v>67</v>
      </c>
      <c r="B41" s="34">
        <v>602</v>
      </c>
      <c r="C41" s="35" t="s">
        <v>27</v>
      </c>
      <c r="D41" s="34">
        <v>31</v>
      </c>
      <c r="E41" s="116">
        <v>11</v>
      </c>
      <c r="F41" s="45"/>
      <c r="G41" s="74">
        <v>650000</v>
      </c>
      <c r="H41" s="74">
        <v>650000</v>
      </c>
      <c r="I41" s="74">
        <v>650000</v>
      </c>
    </row>
    <row r="42" spans="1:9" x14ac:dyDescent="0.25">
      <c r="A42" s="115" t="s">
        <v>68</v>
      </c>
      <c r="B42" s="34">
        <v>603</v>
      </c>
      <c r="C42" s="35" t="s">
        <v>69</v>
      </c>
      <c r="D42" s="34"/>
      <c r="E42" s="116"/>
      <c r="F42" s="45"/>
      <c r="G42" s="74"/>
      <c r="H42" s="74"/>
      <c r="I42" s="74"/>
    </row>
    <row r="43" spans="1:9" x14ac:dyDescent="0.25">
      <c r="A43" s="115" t="s">
        <v>70</v>
      </c>
      <c r="B43" s="34">
        <v>662</v>
      </c>
      <c r="C43" s="35" t="s">
        <v>27</v>
      </c>
      <c r="D43" s="34">
        <v>31</v>
      </c>
      <c r="E43" s="116">
        <v>11</v>
      </c>
      <c r="F43" s="38"/>
      <c r="G43" s="39">
        <v>1000</v>
      </c>
      <c r="H43" s="39">
        <v>28000</v>
      </c>
      <c r="I43" s="39">
        <v>30000</v>
      </c>
    </row>
    <row r="44" spans="1:9" x14ac:dyDescent="0.25">
      <c r="A44" s="117" t="s">
        <v>71</v>
      </c>
      <c r="B44" s="34">
        <v>672</v>
      </c>
      <c r="C44" s="35" t="s">
        <v>63</v>
      </c>
      <c r="D44" s="34">
        <v>31</v>
      </c>
      <c r="E44" s="116">
        <v>11</v>
      </c>
      <c r="F44" s="38"/>
      <c r="G44" s="39">
        <v>1140000</v>
      </c>
      <c r="H44" s="39">
        <v>1140000</v>
      </c>
      <c r="I44" s="39">
        <v>1441000</v>
      </c>
    </row>
    <row r="45" spans="1:9" x14ac:dyDescent="0.25">
      <c r="A45" s="118" t="s">
        <v>72</v>
      </c>
      <c r="B45" s="119">
        <v>672</v>
      </c>
      <c r="C45" s="120" t="s">
        <v>27</v>
      </c>
      <c r="D45" s="121">
        <v>31</v>
      </c>
      <c r="E45" s="122">
        <v>11</v>
      </c>
      <c r="F45" s="119">
        <v>33353</v>
      </c>
      <c r="G45" s="46">
        <v>8829255</v>
      </c>
      <c r="H45" s="46">
        <v>11047000</v>
      </c>
      <c r="I45" s="46">
        <v>11047000</v>
      </c>
    </row>
    <row r="46" spans="1:9" ht="15.75" x14ac:dyDescent="0.25">
      <c r="A46" s="99" t="s">
        <v>73</v>
      </c>
      <c r="B46" s="100"/>
      <c r="C46" s="123"/>
      <c r="D46" s="124"/>
      <c r="E46" s="125"/>
      <c r="F46" s="126"/>
      <c r="G46" s="127">
        <f>SUM(G40:G45)</f>
        <v>11230255</v>
      </c>
      <c r="H46" s="127">
        <f>SUM(H40:H45)</f>
        <v>13475000</v>
      </c>
      <c r="I46" s="127">
        <f>SUM(I40:I45)</f>
        <v>13748000</v>
      </c>
    </row>
  </sheetData>
  <pageMargins left="0.20833333333333301" right="0.235416666666667" top="0.39374999999999999" bottom="0.39374999999999999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dc:description/>
  <cp:lastModifiedBy>Martina Kubová</cp:lastModifiedBy>
  <cp:revision>6</cp:revision>
  <cp:lastPrinted>2023-11-01T15:15:58Z</cp:lastPrinted>
  <dcterms:created xsi:type="dcterms:W3CDTF">2018-09-24T12:45:36Z</dcterms:created>
  <dcterms:modified xsi:type="dcterms:W3CDTF">2023-12-12T10:48:18Z</dcterms:modified>
  <dc:language>cs-CZ</dc:language>
</cp:coreProperties>
</file>